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Hoja2" sheetId="2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E6" i="2"/>
  <c r="D38" i="3"/>
  <c r="B8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7"/>
  <c r="E5" i="2"/>
  <c r="F5" s="1"/>
</calcChain>
</file>

<file path=xl/sharedStrings.xml><?xml version="1.0" encoding="utf-8"?>
<sst xmlns="http://schemas.openxmlformats.org/spreadsheetml/2006/main" count="49" uniqueCount="49">
  <si>
    <t>Total</t>
  </si>
  <si>
    <t>Indicador</t>
  </si>
  <si>
    <t>Fórmula</t>
  </si>
  <si>
    <t>Datos</t>
  </si>
  <si>
    <t>Parciales</t>
  </si>
  <si>
    <t>Resultado</t>
  </si>
  <si>
    <t>Rotacion Personal Directivo</t>
  </si>
  <si>
    <t xml:space="preserve">(TPD*24) </t>
  </si>
  <si>
    <t xml:space="preserve">(30*24) </t>
  </si>
  <si>
    <t>Σ MC</t>
  </si>
  <si>
    <t>TPD: Total Personal Ejecutivo</t>
  </si>
  <si>
    <t>MC: Meses en el Cargo</t>
  </si>
  <si>
    <t>CONTINUIDAD ULTIMOS DOS AÑOS</t>
  </si>
  <si>
    <t>Ejecutivo</t>
  </si>
  <si>
    <t>Meses en el Cargo</t>
  </si>
  <si>
    <t>Gerente General</t>
  </si>
  <si>
    <t>Jefe Oficina Imagen Institucional</t>
  </si>
  <si>
    <t>Jefe Oficina Asesoria Legal</t>
  </si>
  <si>
    <t>Jefe Oficina Informatica</t>
  </si>
  <si>
    <t>Jefe Division Administracion GUI</t>
  </si>
  <si>
    <t>Gerente Planificación Estratégica y Presupuesto</t>
  </si>
  <si>
    <t xml:space="preserve">    Jefe Departamento Estrategias Empresariales</t>
  </si>
  <si>
    <t xml:space="preserve">    Jefe Departamento Presupuesto</t>
  </si>
  <si>
    <t xml:space="preserve">    Jefe Departamento Planificación Prospectiva</t>
  </si>
  <si>
    <t>Gerente de Administracion y Finanzas</t>
  </si>
  <si>
    <t xml:space="preserve">    Jefe Departamento Recursos Humanos</t>
  </si>
  <si>
    <t xml:space="preserve">    Jefe Departamento Suministros y Ss Gg</t>
  </si>
  <si>
    <t xml:space="preserve">    Jefe Departamento Contabilidad</t>
  </si>
  <si>
    <t xml:space="preserve">    Jefe Departamento Finanzas</t>
  </si>
  <si>
    <t xml:space="preserve">    Jefe Departamento Archivo Central y Biblioteca</t>
  </si>
  <si>
    <t>Gerente de Operaciones</t>
  </si>
  <si>
    <t xml:space="preserve">    Jefe Oficina control de Calidad</t>
  </si>
  <si>
    <t xml:space="preserve">    Jefe Departamento Produccion</t>
  </si>
  <si>
    <t xml:space="preserve">    Jefe Departamento Electromecánico</t>
  </si>
  <si>
    <t xml:space="preserve">    Jefe Departamento Redes y Conexiones</t>
  </si>
  <si>
    <t xml:space="preserve">    Jefe Departamento Distribución</t>
  </si>
  <si>
    <t xml:space="preserve">    Jefe Departamento Seguridad Industrial</t>
  </si>
  <si>
    <t>Gerente Comercial</t>
  </si>
  <si>
    <t xml:space="preserve">    Jefe Departamento Catastro</t>
  </si>
  <si>
    <t xml:space="preserve">    Jefe Departamento Comercializacion</t>
  </si>
  <si>
    <t xml:space="preserve">    Jefe Departamento Facturacion y Cobranzas</t>
  </si>
  <si>
    <t xml:space="preserve">    Jefe Departamento Medicion</t>
  </si>
  <si>
    <t>Gerente de Ingernieria</t>
  </si>
  <si>
    <t xml:space="preserve">    Jefe Departamento Estudios y Proyectos</t>
  </si>
  <si>
    <t xml:space="preserve">    Jefe Departamento Obras y Supervision</t>
  </si>
  <si>
    <t>Gerente Zonal Yurimaguas</t>
  </si>
  <si>
    <t>Administrador Zonal Requena</t>
  </si>
  <si>
    <t>(24+24+24+24+24+17+24+24+17+17+24+17+24+24+24+24+24+7+24+7+24+24+24+24+24+24+24+8+14+24)</t>
  </si>
  <si>
    <t>Clima  Laboral  EPS  SEDALORETO S.A.  /  Indice Rotación del Personal Directivo -  Al  30  de  Junio  (I Semestre)  2014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</si>
</sst>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Border="1"/>
    <xf numFmtId="0" fontId="2" fillId="0" borderId="13" xfId="0" applyFont="1" applyBorder="1"/>
    <xf numFmtId="0" fontId="3" fillId="0" borderId="15" xfId="0" applyFont="1" applyBorder="1"/>
    <xf numFmtId="0" fontId="2" fillId="0" borderId="12" xfId="0" applyFont="1" applyBorder="1"/>
    <xf numFmtId="0" fontId="3" fillId="0" borderId="16" xfId="0" applyFont="1" applyBorder="1"/>
    <xf numFmtId="0" fontId="3" fillId="0" borderId="0" xfId="0" applyFont="1"/>
    <xf numFmtId="0" fontId="1" fillId="4" borderId="5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19" xfId="0" applyBorder="1" applyAlignment="1">
      <alignment horizontal="center"/>
    </xf>
    <xf numFmtId="0" fontId="0" fillId="0" borderId="0" xfId="0" applyFill="1"/>
    <xf numFmtId="0" fontId="0" fillId="0" borderId="3" xfId="0" applyBorder="1"/>
    <xf numFmtId="0" fontId="0" fillId="0" borderId="2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8" xfId="0" applyFont="1" applyBorder="1" applyAlignment="1">
      <alignment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 vertical="top" wrapText="1"/>
    </xf>
    <xf numFmtId="164" fontId="2" fillId="0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57</xdr:row>
      <xdr:rowOff>0</xdr:rowOff>
    </xdr:from>
    <xdr:to>
      <xdr:col>2</xdr:col>
      <xdr:colOff>914700</xdr:colOff>
      <xdr:row>57</xdr:row>
      <xdr:rowOff>0</xdr:rowOff>
    </xdr:to>
    <xdr:cxnSp macro="">
      <xdr:nvCxnSpPr>
        <xdr:cNvPr id="2" name="1 Conector recto"/>
        <xdr:cNvCxnSpPr/>
      </xdr:nvCxnSpPr>
      <xdr:spPr>
        <a:xfrm>
          <a:off x="2247900" y="13763625"/>
          <a:ext cx="64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295275</xdr:colOff>
      <xdr:row>5</xdr:row>
      <xdr:rowOff>0</xdr:rowOff>
    </xdr:from>
    <xdr:to>
      <xdr:col>2</xdr:col>
      <xdr:colOff>1333500</xdr:colOff>
      <xdr:row>5</xdr:row>
      <xdr:rowOff>1588</xdr:rowOff>
    </xdr:to>
    <xdr:cxnSp macro="">
      <xdr:nvCxnSpPr>
        <xdr:cNvPr id="3" name="2 Conector recto"/>
        <xdr:cNvCxnSpPr/>
      </xdr:nvCxnSpPr>
      <xdr:spPr>
        <a:xfrm>
          <a:off x="2276475" y="1238250"/>
          <a:ext cx="10382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1047750</xdr:colOff>
      <xdr:row>5</xdr:row>
      <xdr:rowOff>0</xdr:rowOff>
    </xdr:from>
    <xdr:to>
      <xdr:col>3</xdr:col>
      <xdr:colOff>2085975</xdr:colOff>
      <xdr:row>5</xdr:row>
      <xdr:rowOff>1588</xdr:rowOff>
    </xdr:to>
    <xdr:cxnSp macro="">
      <xdr:nvCxnSpPr>
        <xdr:cNvPr id="4" name="3 Conector recto"/>
        <xdr:cNvCxnSpPr/>
      </xdr:nvCxnSpPr>
      <xdr:spPr>
        <a:xfrm>
          <a:off x="4695825" y="1095375"/>
          <a:ext cx="10382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5</xdr:row>
      <xdr:rowOff>9525</xdr:rowOff>
    </xdr:from>
    <xdr:to>
      <xdr:col>4</xdr:col>
      <xdr:colOff>786675</xdr:colOff>
      <xdr:row>5</xdr:row>
      <xdr:rowOff>11113</xdr:rowOff>
    </xdr:to>
    <xdr:cxnSp macro="">
      <xdr:nvCxnSpPr>
        <xdr:cNvPr id="5" name="4 Conector recto"/>
        <xdr:cNvCxnSpPr/>
      </xdr:nvCxnSpPr>
      <xdr:spPr>
        <a:xfrm>
          <a:off x="6924675" y="1104900"/>
          <a:ext cx="7200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1047750</xdr:colOff>
      <xdr:row>5</xdr:row>
      <xdr:rowOff>0</xdr:rowOff>
    </xdr:from>
    <xdr:to>
      <xdr:col>4</xdr:col>
      <xdr:colOff>2085975</xdr:colOff>
      <xdr:row>5</xdr:row>
      <xdr:rowOff>1588</xdr:rowOff>
    </xdr:to>
    <xdr:cxnSp macro="">
      <xdr:nvCxnSpPr>
        <xdr:cNvPr id="14" name="13 Conector recto"/>
        <xdr:cNvCxnSpPr/>
      </xdr:nvCxnSpPr>
      <xdr:spPr>
        <a:xfrm>
          <a:off x="7696200" y="1095375"/>
          <a:ext cx="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1047750</xdr:colOff>
      <xdr:row>5</xdr:row>
      <xdr:rowOff>0</xdr:rowOff>
    </xdr:from>
    <xdr:to>
      <xdr:col>4</xdr:col>
      <xdr:colOff>2085975</xdr:colOff>
      <xdr:row>5</xdr:row>
      <xdr:rowOff>1588</xdr:rowOff>
    </xdr:to>
    <xdr:cxnSp macro="">
      <xdr:nvCxnSpPr>
        <xdr:cNvPr id="15" name="14 Conector recto"/>
        <xdr:cNvCxnSpPr/>
      </xdr:nvCxnSpPr>
      <xdr:spPr>
        <a:xfrm>
          <a:off x="4695825" y="1095375"/>
          <a:ext cx="10382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8"/>
  <sheetViews>
    <sheetView tabSelected="1" workbookViewId="0">
      <selection activeCell="G14" sqref="G14"/>
    </sheetView>
  </sheetViews>
  <sheetFormatPr baseColWidth="10" defaultRowHeight="15"/>
  <cols>
    <col min="1" max="1" width="1.42578125" customWidth="1"/>
    <col min="2" max="2" width="28.28515625" customWidth="1"/>
    <col min="3" max="3" width="25" style="13" customWidth="1"/>
    <col min="4" max="4" width="58.85546875" style="13" customWidth="1"/>
    <col min="5" max="5" width="12.5703125" customWidth="1"/>
    <col min="6" max="6" width="10.7109375" customWidth="1"/>
    <col min="7" max="7" width="11.42578125" style="8"/>
    <col min="8" max="8" width="23.5703125" customWidth="1"/>
    <col min="9" max="9" width="4.28515625" customWidth="1"/>
  </cols>
  <sheetData>
    <row r="1" spans="2:11">
      <c r="G1" s="28"/>
    </row>
    <row r="2" spans="2:11" ht="14.25" customHeight="1">
      <c r="B2" s="32" t="s">
        <v>48</v>
      </c>
      <c r="C2" s="32"/>
      <c r="D2" s="32"/>
      <c r="E2" s="32"/>
      <c r="F2" s="32"/>
      <c r="G2" s="28"/>
    </row>
    <row r="3" spans="2:11" ht="14.25" customHeight="1" thickBot="1">
      <c r="B3" s="1"/>
      <c r="C3" s="1"/>
      <c r="D3" s="1"/>
      <c r="E3" s="1"/>
      <c r="G3" s="28"/>
    </row>
    <row r="4" spans="2:11" s="6" customFormat="1" ht="27.75" customHeight="1" thickBot="1">
      <c r="B4" s="2" t="s">
        <v>1</v>
      </c>
      <c r="C4" s="3" t="s">
        <v>2</v>
      </c>
      <c r="D4" s="3" t="s">
        <v>3</v>
      </c>
      <c r="E4" s="4" t="s">
        <v>4</v>
      </c>
      <c r="F4" s="5" t="s">
        <v>5</v>
      </c>
      <c r="G4" s="28"/>
    </row>
    <row r="5" spans="2:11" ht="26.25" customHeight="1">
      <c r="B5" s="30" t="s">
        <v>6</v>
      </c>
      <c r="C5" s="27" t="s">
        <v>7</v>
      </c>
      <c r="D5" s="26" t="s">
        <v>8</v>
      </c>
      <c r="E5" s="7">
        <f>30*24</f>
        <v>720</v>
      </c>
      <c r="F5" s="31">
        <f>+E5/E6</f>
        <v>1.139240506329114</v>
      </c>
      <c r="G5" s="29"/>
    </row>
    <row r="6" spans="2:11" ht="27" customHeight="1" thickBot="1">
      <c r="B6" s="33"/>
      <c r="C6" s="35" t="s">
        <v>9</v>
      </c>
      <c r="D6" s="36" t="s">
        <v>47</v>
      </c>
      <c r="E6" s="37">
        <f>+(24+24+24+24+24+17+24+24+17+17+24+17+24+24+24+24+24+7+24+7+24+24+24+24+24+24+24+8+14+24)</f>
        <v>632</v>
      </c>
      <c r="F6" s="38"/>
      <c r="G6" s="29"/>
    </row>
    <row r="7" spans="2:11">
      <c r="G7" s="29"/>
    </row>
    <row r="8" spans="2:11">
      <c r="G8" s="29"/>
    </row>
    <row r="9" spans="2:11">
      <c r="C9" s="9" t="s">
        <v>10</v>
      </c>
      <c r="D9" s="10"/>
      <c r="G9" s="29"/>
    </row>
    <row r="10" spans="2:11">
      <c r="C10" s="11" t="s">
        <v>11</v>
      </c>
      <c r="D10" s="12"/>
      <c r="G10" s="29"/>
      <c r="I10" s="8"/>
      <c r="K10" s="8"/>
    </row>
    <row r="11" spans="2:11">
      <c r="G11" s="29"/>
    </row>
    <row r="12" spans="2:11">
      <c r="G12" s="29"/>
    </row>
    <row r="13" spans="2:11">
      <c r="G13" s="29"/>
    </row>
    <row r="14" spans="2:11">
      <c r="G14" s="29"/>
    </row>
    <row r="15" spans="2:11">
      <c r="G15" s="29"/>
    </row>
    <row r="16" spans="2:11">
      <c r="G16" s="29"/>
    </row>
    <row r="17" spans="7:7">
      <c r="G17" s="29"/>
    </row>
    <row r="18" spans="7:7">
      <c r="G18" s="29"/>
    </row>
  </sheetData>
  <mergeCells count="3">
    <mergeCell ref="B5:B6"/>
    <mergeCell ref="F5:F6"/>
    <mergeCell ref="B2:F2"/>
  </mergeCells>
  <pageMargins left="0.28000000000000003" right="0.36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E38"/>
  <sheetViews>
    <sheetView topLeftCell="A15" workbookViewId="0">
      <selection activeCell="D22" sqref="D22"/>
    </sheetView>
  </sheetViews>
  <sheetFormatPr baseColWidth="10" defaultRowHeight="15"/>
  <cols>
    <col min="2" max="2" width="5.7109375" customWidth="1"/>
    <col min="3" max="3" width="44.28515625" customWidth="1"/>
    <col min="4" max="4" width="19.140625" customWidth="1"/>
  </cols>
  <sheetData>
    <row r="3" spans="2:4">
      <c r="C3" s="34" t="s">
        <v>12</v>
      </c>
      <c r="D3" s="34"/>
    </row>
    <row r="4" spans="2:4" ht="15.75" thickBot="1"/>
    <row r="5" spans="2:4" ht="15.75" thickBot="1">
      <c r="C5" s="14" t="s">
        <v>13</v>
      </c>
      <c r="D5" s="15" t="s">
        <v>14</v>
      </c>
    </row>
    <row r="6" spans="2:4">
      <c r="B6">
        <v>1</v>
      </c>
      <c r="C6" s="16" t="s">
        <v>15</v>
      </c>
      <c r="D6" s="24">
        <v>24</v>
      </c>
    </row>
    <row r="7" spans="2:4">
      <c r="B7">
        <f>+B6+1</f>
        <v>2</v>
      </c>
      <c r="C7" s="17" t="s">
        <v>16</v>
      </c>
      <c r="D7" s="25">
        <v>24</v>
      </c>
    </row>
    <row r="8" spans="2:4">
      <c r="B8">
        <f t="shared" ref="B8:B37" si="0">+B7+1</f>
        <v>3</v>
      </c>
      <c r="C8" s="17" t="s">
        <v>17</v>
      </c>
      <c r="D8" s="25">
        <v>24</v>
      </c>
    </row>
    <row r="9" spans="2:4">
      <c r="B9">
        <f t="shared" si="0"/>
        <v>4</v>
      </c>
      <c r="C9" s="17" t="s">
        <v>18</v>
      </c>
      <c r="D9" s="25">
        <v>24</v>
      </c>
    </row>
    <row r="10" spans="2:4">
      <c r="B10">
        <f t="shared" si="0"/>
        <v>5</v>
      </c>
      <c r="C10" s="17" t="s">
        <v>19</v>
      </c>
      <c r="D10" s="18">
        <v>24</v>
      </c>
    </row>
    <row r="11" spans="2:4">
      <c r="B11">
        <f t="shared" si="0"/>
        <v>6</v>
      </c>
      <c r="C11" s="17" t="s">
        <v>20</v>
      </c>
      <c r="D11" s="18">
        <v>17</v>
      </c>
    </row>
    <row r="12" spans="2:4">
      <c r="B12">
        <f t="shared" si="0"/>
        <v>7</v>
      </c>
      <c r="C12" s="17" t="s">
        <v>21</v>
      </c>
      <c r="D12" s="18">
        <v>24</v>
      </c>
    </row>
    <row r="13" spans="2:4">
      <c r="B13">
        <f t="shared" si="0"/>
        <v>8</v>
      </c>
      <c r="C13" s="17" t="s">
        <v>22</v>
      </c>
      <c r="D13" s="18">
        <v>24</v>
      </c>
    </row>
    <row r="14" spans="2:4">
      <c r="B14">
        <f t="shared" si="0"/>
        <v>9</v>
      </c>
      <c r="C14" s="17" t="s">
        <v>23</v>
      </c>
      <c r="D14" s="18">
        <v>17</v>
      </c>
    </row>
    <row r="15" spans="2:4">
      <c r="B15">
        <f t="shared" si="0"/>
        <v>10</v>
      </c>
      <c r="C15" s="17" t="s">
        <v>24</v>
      </c>
      <c r="D15" s="18">
        <v>17</v>
      </c>
    </row>
    <row r="16" spans="2:4">
      <c r="B16">
        <f t="shared" si="0"/>
        <v>11</v>
      </c>
      <c r="C16" s="17" t="s">
        <v>25</v>
      </c>
      <c r="D16" s="18">
        <v>24</v>
      </c>
    </row>
    <row r="17" spans="2:4">
      <c r="B17">
        <f t="shared" si="0"/>
        <v>12</v>
      </c>
      <c r="C17" s="17" t="s">
        <v>26</v>
      </c>
      <c r="D17" s="18">
        <v>17</v>
      </c>
    </row>
    <row r="18" spans="2:4">
      <c r="B18">
        <f t="shared" si="0"/>
        <v>13</v>
      </c>
      <c r="C18" s="17" t="s">
        <v>27</v>
      </c>
      <c r="D18" s="18">
        <v>24</v>
      </c>
    </row>
    <row r="19" spans="2:4">
      <c r="B19">
        <f t="shared" si="0"/>
        <v>14</v>
      </c>
      <c r="C19" s="17" t="s">
        <v>28</v>
      </c>
      <c r="D19" s="18">
        <v>24</v>
      </c>
    </row>
    <row r="20" spans="2:4">
      <c r="B20">
        <f t="shared" si="0"/>
        <v>15</v>
      </c>
      <c r="C20" s="17" t="s">
        <v>29</v>
      </c>
      <c r="D20" s="18">
        <v>24</v>
      </c>
    </row>
    <row r="21" spans="2:4">
      <c r="B21">
        <f t="shared" si="0"/>
        <v>16</v>
      </c>
      <c r="C21" s="17" t="s">
        <v>30</v>
      </c>
      <c r="D21" s="18">
        <v>24</v>
      </c>
    </row>
    <row r="22" spans="2:4">
      <c r="B22">
        <f t="shared" si="0"/>
        <v>17</v>
      </c>
      <c r="C22" s="17" t="s">
        <v>31</v>
      </c>
      <c r="D22" s="18">
        <v>24</v>
      </c>
    </row>
    <row r="23" spans="2:4">
      <c r="B23">
        <f t="shared" si="0"/>
        <v>18</v>
      </c>
      <c r="C23" s="17" t="s">
        <v>32</v>
      </c>
      <c r="D23" s="18">
        <v>7</v>
      </c>
    </row>
    <row r="24" spans="2:4">
      <c r="B24">
        <f t="shared" si="0"/>
        <v>19</v>
      </c>
      <c r="C24" s="17" t="s">
        <v>33</v>
      </c>
      <c r="D24" s="18">
        <v>24</v>
      </c>
    </row>
    <row r="25" spans="2:4">
      <c r="B25">
        <f t="shared" si="0"/>
        <v>20</v>
      </c>
      <c r="C25" s="17" t="s">
        <v>34</v>
      </c>
      <c r="D25" s="18">
        <v>7</v>
      </c>
    </row>
    <row r="26" spans="2:4">
      <c r="B26">
        <f t="shared" si="0"/>
        <v>21</v>
      </c>
      <c r="C26" s="17" t="s">
        <v>35</v>
      </c>
      <c r="D26" s="18">
        <v>24</v>
      </c>
    </row>
    <row r="27" spans="2:4">
      <c r="B27">
        <f t="shared" si="0"/>
        <v>22</v>
      </c>
      <c r="C27" s="17" t="s">
        <v>36</v>
      </c>
      <c r="D27" s="18">
        <v>24</v>
      </c>
    </row>
    <row r="28" spans="2:4">
      <c r="B28">
        <f t="shared" si="0"/>
        <v>23</v>
      </c>
      <c r="C28" s="17" t="s">
        <v>37</v>
      </c>
      <c r="D28" s="18">
        <v>24</v>
      </c>
    </row>
    <row r="29" spans="2:4">
      <c r="B29">
        <f t="shared" si="0"/>
        <v>24</v>
      </c>
      <c r="C29" s="17" t="s">
        <v>38</v>
      </c>
      <c r="D29" s="18">
        <v>24</v>
      </c>
    </row>
    <row r="30" spans="2:4">
      <c r="B30">
        <f t="shared" si="0"/>
        <v>25</v>
      </c>
      <c r="C30" s="17" t="s">
        <v>39</v>
      </c>
      <c r="D30" s="18">
        <v>24</v>
      </c>
    </row>
    <row r="31" spans="2:4">
      <c r="B31">
        <f t="shared" si="0"/>
        <v>26</v>
      </c>
      <c r="C31" s="17" t="s">
        <v>40</v>
      </c>
      <c r="D31" s="18">
        <v>24</v>
      </c>
    </row>
    <row r="32" spans="2:4">
      <c r="B32">
        <f t="shared" si="0"/>
        <v>27</v>
      </c>
      <c r="C32" s="17" t="s">
        <v>41</v>
      </c>
      <c r="D32" s="18">
        <v>24</v>
      </c>
    </row>
    <row r="33" spans="2:5">
      <c r="B33">
        <f t="shared" si="0"/>
        <v>28</v>
      </c>
      <c r="C33" s="17" t="s">
        <v>42</v>
      </c>
      <c r="D33" s="18">
        <v>8</v>
      </c>
    </row>
    <row r="34" spans="2:5">
      <c r="B34">
        <f t="shared" si="0"/>
        <v>29</v>
      </c>
      <c r="C34" s="17" t="s">
        <v>43</v>
      </c>
      <c r="D34" s="18"/>
      <c r="E34" s="19"/>
    </row>
    <row r="35" spans="2:5">
      <c r="B35">
        <f t="shared" si="0"/>
        <v>30</v>
      </c>
      <c r="C35" s="17" t="s">
        <v>44</v>
      </c>
      <c r="D35" s="18"/>
      <c r="E35" s="19"/>
    </row>
    <row r="36" spans="2:5">
      <c r="B36">
        <f t="shared" si="0"/>
        <v>31</v>
      </c>
      <c r="C36" s="17" t="s">
        <v>45</v>
      </c>
      <c r="D36" s="18">
        <v>14</v>
      </c>
    </row>
    <row r="37" spans="2:5" ht="15.75" thickBot="1">
      <c r="B37">
        <f t="shared" si="0"/>
        <v>32</v>
      </c>
      <c r="C37" s="20" t="s">
        <v>46</v>
      </c>
      <c r="D37" s="21">
        <v>24</v>
      </c>
    </row>
    <row r="38" spans="2:5" ht="15.75" thickBot="1">
      <c r="C38" s="22" t="s">
        <v>0</v>
      </c>
      <c r="D38" s="23">
        <f>SUM(D6:D37)</f>
        <v>632</v>
      </c>
    </row>
  </sheetData>
  <mergeCells count="1"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personal autorizado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2014-08-19T14:04:41Z</cp:lastPrinted>
  <dcterms:created xsi:type="dcterms:W3CDTF">2014-08-01T13:40:33Z</dcterms:created>
  <dcterms:modified xsi:type="dcterms:W3CDTF">2014-08-21T13:20:59Z</dcterms:modified>
</cp:coreProperties>
</file>