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990" windowHeight="8130"/>
  </bookViews>
  <sheets>
    <sheet name="ModificacionesPAC-2014" sheetId="2" r:id="rId1"/>
    <sheet name="Ejecucion-PAC2014" sheetId="1" r:id="rId2"/>
    <sheet name="ComitéEspecial" sheetId="4" r:id="rId3"/>
  </sheets>
  <calcPr calcId="124519"/>
</workbook>
</file>

<file path=xl/calcChain.xml><?xml version="1.0" encoding="utf-8"?>
<calcChain xmlns="http://schemas.openxmlformats.org/spreadsheetml/2006/main">
  <c r="E70" i="1"/>
  <c r="D70"/>
  <c r="C70"/>
  <c r="E42"/>
  <c r="E55" s="1"/>
  <c r="C42"/>
  <c r="D21"/>
  <c r="D42" s="1"/>
  <c r="D55" s="1"/>
  <c r="C17" i="2"/>
  <c r="C18" s="1"/>
  <c r="C19" s="1"/>
  <c r="C20" s="1"/>
  <c r="C21" s="1"/>
  <c r="C22" s="1"/>
  <c r="C23" s="1"/>
  <c r="C16"/>
</calcChain>
</file>

<file path=xl/sharedStrings.xml><?xml version="1.0" encoding="utf-8"?>
<sst xmlns="http://schemas.openxmlformats.org/spreadsheetml/2006/main" count="222" uniqueCount="182">
  <si>
    <t xml:space="preserve"> Descripción</t>
  </si>
  <si>
    <t>Postor Adjudicado</t>
  </si>
  <si>
    <t xml:space="preserve">001-2014 </t>
  </si>
  <si>
    <t>MAB  Ingeniería y Proyectos SAC</t>
  </si>
  <si>
    <t>002-2014</t>
  </si>
  <si>
    <t>Delgado Peña José</t>
  </si>
  <si>
    <t>004-2014</t>
  </si>
  <si>
    <t>005-2014</t>
  </si>
  <si>
    <t>German Díaz Pizango</t>
  </si>
  <si>
    <t>006-2014</t>
  </si>
  <si>
    <t>Biondi Botti Ilona Angélica</t>
  </si>
  <si>
    <t>Ungurahui Computer Service; EIRL</t>
  </si>
  <si>
    <t>Fecha de aprobación</t>
  </si>
  <si>
    <t>Fecha de Publicación</t>
  </si>
  <si>
    <t xml:space="preserve">I.   </t>
  </si>
  <si>
    <t>Entidad:  Entidad Prestadora de Servicios de Saneamiento de Loreto S.A.</t>
  </si>
  <si>
    <t>System Data Base</t>
  </si>
  <si>
    <t>Adquisición Impresora para Facturación de Recibos – Software Comercial SIINCO</t>
  </si>
  <si>
    <t>109,740.00.</t>
  </si>
  <si>
    <t>003-2014</t>
  </si>
  <si>
    <t>007-2014</t>
  </si>
  <si>
    <t>008-2014</t>
  </si>
  <si>
    <t>009-2014</t>
  </si>
  <si>
    <t>010-2014</t>
  </si>
  <si>
    <t>Distribuidora La Familia SRL</t>
  </si>
  <si>
    <t>011-2014</t>
  </si>
  <si>
    <t>012-2014</t>
  </si>
  <si>
    <t>Adquisición Motor base datos SYBASE</t>
  </si>
  <si>
    <t>Recubrimiento Sedimentadores Planta Tratamiento N° 01 -Pampachica</t>
  </si>
  <si>
    <t>Suministro de Insumo Químico para el Tratamiento de Agua Potable: Hipoclorito de Calcio al 65%</t>
  </si>
  <si>
    <t>Suministro de Insumos Químicos Para Tratamiento de Agua Potable: Cal Hidratada</t>
  </si>
  <si>
    <t>TITULARES</t>
  </si>
  <si>
    <t>SUPLENTES</t>
  </si>
  <si>
    <t>Lic. Adm. Claudia Flavia Wong Vasquez</t>
  </si>
  <si>
    <t>Sra. Martha Elvira Panduro Meder</t>
  </si>
  <si>
    <t>Presidente</t>
  </si>
  <si>
    <t>CPC. Julio Segundo Del Águila</t>
  </si>
  <si>
    <t>Bach. Cont. Veronica Luisa Flores Chumbe</t>
  </si>
  <si>
    <t>Miembro</t>
  </si>
  <si>
    <t>Ing. Javier Aguirre Ríos</t>
  </si>
  <si>
    <t>Ing. Carlos Alberto Ruiz Vásquez</t>
  </si>
  <si>
    <t>Modificaciones al Plan Anual de Contrataciones  - 2014</t>
  </si>
  <si>
    <t>DESCRIPCION</t>
  </si>
  <si>
    <t>POSTOR ADJUDICADO</t>
  </si>
  <si>
    <t>Monto Adjudicado S/.</t>
  </si>
  <si>
    <t>001-2014</t>
  </si>
  <si>
    <t>Copy Service EIRL</t>
  </si>
  <si>
    <t>Contratación de Servicio para la ejecución del Programa de Limpieza y Desinfección de UT</t>
  </si>
  <si>
    <t>Contratación del servicio de vigilancia y seguridad privada- sede Yurimaguas</t>
  </si>
  <si>
    <t>013-2014</t>
  </si>
  <si>
    <t>014-2014</t>
  </si>
  <si>
    <t>CANCELADO</t>
  </si>
  <si>
    <t>World Service Company SAC</t>
  </si>
  <si>
    <t>015-2014</t>
  </si>
  <si>
    <t>016-2014</t>
  </si>
  <si>
    <t>Adquisición de dos cuerpos de bomba vertical de agua tipo turbina de 1 etapa</t>
  </si>
  <si>
    <t>Empresa L&amp;F SERVICE SRL</t>
  </si>
  <si>
    <t>Contratación del Suministro de Diesel 8B5 – Sede Iquitos</t>
  </si>
  <si>
    <t>1’659,166.80</t>
  </si>
  <si>
    <t>1’068,000.00</t>
  </si>
  <si>
    <t>002-2014  (Item 2 Desierto)</t>
  </si>
  <si>
    <t>2´360,728.80</t>
  </si>
  <si>
    <t xml:space="preserve"> INDUSTRIAL Y COMERCIAL QUÍMICA ANDINA S.A.C</t>
  </si>
  <si>
    <t>POSTOR AJUDICADO</t>
  </si>
  <si>
    <t>World Service Company SA</t>
  </si>
  <si>
    <t>Contratación del  Servicio de Cobertura (Pólizas) de Seguros Patrimoniales</t>
  </si>
  <si>
    <t>EXONERADO</t>
  </si>
  <si>
    <t>Contratación del Servicio de Transporte de Valores</t>
  </si>
  <si>
    <t>Ver- sión</t>
  </si>
  <si>
    <t>027-2014-EPS SEDALORETO S.A.GG</t>
  </si>
  <si>
    <t>039-2014-EPS SEDALORETO S.A.GG</t>
  </si>
  <si>
    <t>048-2014-EPS SEDALORETO S.A.GG</t>
  </si>
  <si>
    <t>053-2014-EPS SEDALORETO S.A.GG</t>
  </si>
  <si>
    <t>058-2014-EPS SEDALORETO S.A.GG</t>
  </si>
  <si>
    <t>060-2014-EPS SEDALORETO S.A.GG</t>
  </si>
  <si>
    <t>098-2014-EPS SEDALORETO S.A.GG</t>
  </si>
  <si>
    <t>103-2014-EPS SEDALORETO S.A.GG</t>
  </si>
  <si>
    <t>117-2014-EPS SEDALORETO S.A.GG</t>
  </si>
  <si>
    <t>120-2014-EPS SEDALORETO S.A.GG</t>
  </si>
  <si>
    <t>127-2014-EPS SEDALORETO S.A.GG</t>
  </si>
  <si>
    <t>141-2014-EPS SEDALORETO S.A.GG</t>
  </si>
  <si>
    <t>158-2014-EPS SEDALORETO S.A.GG</t>
  </si>
  <si>
    <t>160-2014-EPS SEDALORETO S.A.GG</t>
  </si>
  <si>
    <t>172-2014-EPS SEDALORETO S.A.GG</t>
  </si>
  <si>
    <t>188-2014-EPS SEDALORETO S.A.GG</t>
  </si>
  <si>
    <t>Concepto</t>
  </si>
  <si>
    <t>Nº Resolución de Gerencia General que Aprueba Modificación</t>
  </si>
  <si>
    <t>Adquisición de electrobomba de eje horizontal - Administración Zonal Requena</t>
  </si>
  <si>
    <t>Adquisición  Servidor para Implementación del Software Comercial SIINCO.</t>
  </si>
  <si>
    <t>Contratación Servicio de Consultoría Externa para proceso de Adopción de NIIF 1</t>
  </si>
  <si>
    <t>Adquisición de servidor para  Instalación Programa SIINCO - Gerencia zonal Yurimaguas</t>
  </si>
  <si>
    <t>Servicio de Integración de Dosificadores de Edificio Químico y Medidores de Caudal de Planta y Captación al sistema SCADA</t>
  </si>
  <si>
    <t>003-2014 (ADP 005-2014 - Yurimaguas</t>
  </si>
  <si>
    <t>Suministro Bienes, materiales de fierro fundido para agua y desague - GZ Yurimaguas</t>
  </si>
  <si>
    <t>Consorcio Loreto (Bulena S.A.C. / Facomri E.I.R.L.)</t>
  </si>
  <si>
    <t>Ingeniería MVD SAC</t>
  </si>
  <si>
    <t>Biondi Botillona Angélica</t>
  </si>
  <si>
    <t>Industrias TRIVECA SAC</t>
  </si>
  <si>
    <t xml:space="preserve">Ayala Ramírez Asociados - S Civil de R.L. </t>
  </si>
  <si>
    <t>Suiministro Gasolina 84 octanos - Iquitos</t>
  </si>
  <si>
    <t>Contratación Suministro Diesel B5 – Iquitos</t>
  </si>
  <si>
    <t>Suministro Cal Hidratada - GZ Yurimaguas</t>
  </si>
  <si>
    <t>Contratación servicio de fotocopiado y afines</t>
  </si>
  <si>
    <t>Inversiones Perú combustible</t>
  </si>
  <si>
    <t>Ing. Civil Luis Alberto Adrianzen Acevedo</t>
  </si>
  <si>
    <t>Ing. Civil David Dávila Panduro</t>
  </si>
  <si>
    <t>Consorcio GDP – IMCOSAC</t>
  </si>
  <si>
    <t>Adquisición Equipos y Materiales para conexiones domiciliarias de agua y desague</t>
  </si>
  <si>
    <t>Rojas D. / J. Ignacio / Delgado P J / Corsusa Internacional SAC.</t>
  </si>
  <si>
    <t>Suministro de Tuberías y accesorios para la EPS SEDALORETO S.A.- Iquitos</t>
  </si>
  <si>
    <t>Contratación servicio transporte de balones vacíos de cloro gaseoso de 600 y 693 KG</t>
  </si>
  <si>
    <t>Transportes ORVASA E.I.R.L</t>
  </si>
  <si>
    <t>Contratación Servicio de Consultoría Externa: Proceso de Adopción de NIIF 1</t>
  </si>
  <si>
    <t>Cancelado</t>
  </si>
  <si>
    <t>Adquisición Un Banco de Pruebas para medidores - EPS SEDALORETO S.A.- Iquitos</t>
  </si>
  <si>
    <t>Adquisición Banco de Prueba para Medidores - EPS SEDALORETO S.A.- Iquitos</t>
  </si>
  <si>
    <t>Alquiler de Maquinaria - Gerencia zonal Yurimaguas</t>
  </si>
  <si>
    <r>
      <t>Minerales &amp; Derivados Sudamerica SAC</t>
    </r>
    <r>
      <rPr>
        <b/>
        <sz val="10"/>
        <color theme="1"/>
        <rFont val="Arial"/>
        <family val="2"/>
      </rPr>
      <t>.</t>
    </r>
  </si>
  <si>
    <t xml:space="preserve">Contratación Servicio Consultoría: Elaboración PIP a nivel de Perfil, Proyecto Mejoramiento de Infraestructura de Producción y Tratamiento Agua Potable SEDALORETO S.A.-Distrito de Iquitos, </t>
  </si>
  <si>
    <t>Contratación servicio consultoría: Elboración PIP a nivel Perfil, Proyecto: Mejoramiento del sistema de distribución de agua potable SEDALORETO -Iquitos</t>
  </si>
  <si>
    <t>Promotora Oriental SAC</t>
  </si>
  <si>
    <t>Adquisicion Insumos Químicos: Sulfato Aluminio A y cloro Gaseoso - GZ Yurimaguas</t>
  </si>
  <si>
    <t>Industrial y Comercial Química andina</t>
  </si>
  <si>
    <t>Adjudicación de Menor Cuantía Nº</t>
  </si>
  <si>
    <t>Adjudicación Directa Selectiva Nº</t>
  </si>
  <si>
    <t xml:space="preserve">Adjudicación directa Pública Nº </t>
  </si>
  <si>
    <t>XYLEM Water Solutions Perú S.A</t>
  </si>
  <si>
    <t>Suministro de Insumos Químicos: Sulfato tipo “A” y Cloro Gaseoso * 68 KG, para tratamiento de agua - GZ Yurimaguas</t>
  </si>
  <si>
    <t>Contratación servicio de Limpieza de Oficinas en Planta de Tratamiento: Av. Guardia Civil Nº 1260, y Gerencia Comercial: Jr. Huallaga Nº 328</t>
  </si>
  <si>
    <t>Aris Industrial SAC / Industrial y comercial Química Andina SAC</t>
  </si>
  <si>
    <t>Adquisición Medidores de agua, materiales-accesorios PVC para conexiones domiciliarias de aguya y desague; para el Proyecto: “Mejoramiento, Rehabilitación y ampliación del sistema de saneamiento y micromedición - Yurimaguas</t>
  </si>
  <si>
    <t>Industrias TRIVECA SAC. / POLIPLAST EIRL.</t>
  </si>
  <si>
    <t>Elio Abad Bustamante Tarrillo</t>
  </si>
  <si>
    <t>Contratación de mano de obra y alquiler maquinarias para ejecutar Proyecto: Mejoramiento, Rehabilitación y Ampliación del sistema de saneamiento y micromedición - Yurimaguas</t>
  </si>
  <si>
    <t>Inversiones Perú combustible SAC</t>
  </si>
  <si>
    <t>Industrial y comercial Química Andina</t>
  </si>
  <si>
    <t>Retrotraído a la Etapa de Convocatoria</t>
  </si>
  <si>
    <t>Adquisición Insumo Químico Policlorro de Aluminio para Gerencia zonal Yurimaguas</t>
  </si>
  <si>
    <t>Adquisición Medidores de Consumo de agua potable y accesorios para operatividad del servicio y reposición de conexiones de agua potable</t>
  </si>
  <si>
    <t>Minerales &amp; Derivados Sudamericana SAC</t>
  </si>
  <si>
    <t>Suministro Tubería y accesorios para agua y desague - Gerencia zonal Yurimaguas</t>
  </si>
  <si>
    <t>Suministro Insumos Químicos para tratamiento de agua potable: Cloro gaseoso * 907; 1,000 y 68 KG - Iquitos y Requena</t>
  </si>
  <si>
    <t>Consorcio Comercial Loreto</t>
  </si>
  <si>
    <t>La Positiva Seguros y Reaseguros</t>
  </si>
  <si>
    <t>Contratación servicio de: Instalación de conexiones nuevas domiciliarias de aua potable, vendidas bajo modalidad de administración</t>
  </si>
  <si>
    <t>Contratación servicio de Vigilancia y Seguridad Privada - Sede Iquitos</t>
  </si>
  <si>
    <t>Contratación Servicio para gestión y ejecución de actividades comerciales</t>
  </si>
  <si>
    <t>Servicio de Internet - Línea Dedicada</t>
  </si>
  <si>
    <t>Telefónica del Perú S.A.A.,</t>
  </si>
  <si>
    <t>Cia de Seguridad Prosegur</t>
  </si>
  <si>
    <t>Licitación Pública Nº</t>
  </si>
  <si>
    <t>Concurso Público Nº</t>
  </si>
  <si>
    <t>Contratación servicio de consultoría elaboración PIP a nivel perfil: Mejoramiento sistema de captación planta de tratamiento EPS Sedaloreto s.a. Iquitos</t>
  </si>
  <si>
    <t>Adquisición materiales para ejecución Proyecto: ampliación sistema de distribución de agua potable sector sur (Tramo La Carretera) ciudad Yurimaguas</t>
  </si>
  <si>
    <t>Comité Especial Permanente / Sede Iquitos</t>
  </si>
  <si>
    <t>Resolución de Gerencia General Nº 020-2014-EPS SEDALORETO S.A.-GG (07/Ene/2014)</t>
  </si>
  <si>
    <t>Comité Especial Permanente / Sede Yurimaguas</t>
  </si>
  <si>
    <t>Resolución de Gerencia General Nº 042-2014-EPS SEDALORETO S.A.-GG (08/Feb/2014)</t>
  </si>
  <si>
    <t>Bach. Kelly Navarro Castro</t>
  </si>
  <si>
    <t>Sr. Segundo Artemio Vásquez Tuesta</t>
  </si>
  <si>
    <t>Sr. William Flores Sinti</t>
  </si>
  <si>
    <t>Sr. Eduardo Valles Ishuiza</t>
  </si>
  <si>
    <t>Sr. James Vela Flores</t>
  </si>
  <si>
    <t>Sr. Róbinzon Rodriguez Ramírez</t>
  </si>
  <si>
    <t>Reporte  Estructural  de  Ejecución</t>
  </si>
  <si>
    <t>Plan Anual de Contrataciones 2014 - EPS SEDALORETO S.A.</t>
  </si>
  <si>
    <t>Aprueba Plan Anual de Contrataciones 2014</t>
  </si>
  <si>
    <t>Contrato Suministro Insumo: Cal Hidratada, para tratamiento de agua potable - Sede Iquitos</t>
  </si>
  <si>
    <t>Contrato Suministro Insumo: Cal Hidratada, para tratamiento de agua potable - Sede Yurimaguas</t>
  </si>
  <si>
    <t>Consultoría Perfil PIP: Mejoramiento sistema producción; Consultoría Perfil PIP: Mejoramiento sistema captación;           Consultoría Perfil PIP: Mejoramiento sistema Distribución;                       Servicio de Limpieza Ger Com y Planta Tratamiento</t>
  </si>
  <si>
    <t>Adquisición medidores de agua y accesorios conexiones;         Adquisición equipos y materiales diversos;                                   Mano de obra y alquiler maquinarias</t>
  </si>
  <si>
    <t>Contratación suministro diessel D5 - Sede Iquitos</t>
  </si>
  <si>
    <t>Contratación suministro Insumo: Hipoclorito Calcio al 65%; para tratamiento de agua potable</t>
  </si>
  <si>
    <t>Contratación Servicio Consultoría Externa: Adopción NIIf 1</t>
  </si>
  <si>
    <t>Adquisición Banco de Pruebas para Medidores EPS - Iquitos</t>
  </si>
  <si>
    <t>Contratación servicio vigilancia y seguridad - Iquitos;                    Adquisición Insumo: Policloruro aluminio - Sede Yurimaguas</t>
  </si>
  <si>
    <t xml:space="preserve">Adquisición medidores agua potable y accesorios;     </t>
  </si>
  <si>
    <t>Contratación servicio para instalación de instalación de conexiones nuevas de agua potable, vendidas por administración</t>
  </si>
  <si>
    <t>Contratación servicio cobertura pólizas de seguros patrimoniales</t>
  </si>
  <si>
    <t>Suministro tuberías y accesorios para agua y desague - Zonal Yurimaguas</t>
  </si>
  <si>
    <t>Contratación servicio de transporte de valores</t>
  </si>
  <si>
    <t>Suministro Insumos Químicos: Sulfato de Aluminio tipo "A" y Cloro Gaseoso - Sede Yurimaguas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</si>
</sst>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0" xfId="0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10" xfId="0" applyFont="1" applyBorder="1" applyAlignment="1">
      <alignment horizontal="justify" vertical="top" wrapText="1"/>
    </xf>
    <xf numFmtId="0" fontId="3" fillId="0" borderId="12" xfId="0" applyFont="1" applyBorder="1" applyAlignment="1">
      <alignment horizontal="justify" vertical="top" wrapText="1"/>
    </xf>
    <xf numFmtId="0" fontId="2" fillId="0" borderId="20" xfId="0" applyFont="1" applyBorder="1" applyAlignment="1">
      <alignment horizontal="justify" vertical="top" wrapText="1"/>
    </xf>
    <xf numFmtId="0" fontId="2" fillId="0" borderId="21" xfId="0" applyFont="1" applyBorder="1" applyAlignment="1">
      <alignment horizontal="justify" vertical="top" wrapText="1"/>
    </xf>
    <xf numFmtId="0" fontId="2" fillId="0" borderId="23" xfId="0" applyFont="1" applyBorder="1" applyAlignment="1">
      <alignment horizontal="justify" vertical="top" wrapText="1"/>
    </xf>
    <xf numFmtId="0" fontId="2" fillId="0" borderId="16" xfId="0" applyFont="1" applyBorder="1" applyAlignment="1">
      <alignment horizontal="justify" vertical="top" wrapText="1"/>
    </xf>
    <xf numFmtId="0" fontId="2" fillId="0" borderId="17" xfId="0" applyFont="1" applyBorder="1" applyAlignment="1">
      <alignment horizontal="justify" vertical="top" wrapText="1"/>
    </xf>
    <xf numFmtId="0" fontId="3" fillId="0" borderId="22" xfId="0" applyFont="1" applyBorder="1" applyAlignment="1">
      <alignment horizontal="justify" vertical="top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justify"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Alignment="1">
      <alignment horizontal="justify" vertical="center"/>
    </xf>
    <xf numFmtId="4" fontId="4" fillId="0" borderId="0" xfId="0" applyNumberFormat="1" applyFont="1" applyBorder="1" applyAlignment="1">
      <alignment horizontal="right" vertical="center" wrapText="1"/>
    </xf>
    <xf numFmtId="4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/>
    </xf>
    <xf numFmtId="4" fontId="0" fillId="0" borderId="0" xfId="0" applyNumberFormat="1" applyFont="1" applyBorder="1" applyAlignment="1">
      <alignment horizontal="right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4" fontId="2" fillId="0" borderId="2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justify" vertical="center" wrapText="1"/>
    </xf>
    <xf numFmtId="4" fontId="2" fillId="0" borderId="18" xfId="0" applyNumberFormat="1" applyFont="1" applyBorder="1" applyAlignment="1">
      <alignment horizontal="right" vertical="center" wrapText="1"/>
    </xf>
    <xf numFmtId="0" fontId="2" fillId="0" borderId="24" xfId="0" applyFont="1" applyBorder="1" applyAlignment="1">
      <alignment horizontal="center" vertical="center" wrapText="1"/>
    </xf>
    <xf numFmtId="4" fontId="9" fillId="0" borderId="18" xfId="0" applyNumberFormat="1" applyFont="1" applyBorder="1" applyAlignment="1">
      <alignment horizontal="right" vertical="center"/>
    </xf>
    <xf numFmtId="4" fontId="9" fillId="0" borderId="5" xfId="0" applyNumberFormat="1" applyFont="1" applyBorder="1" applyAlignment="1">
      <alignment horizontal="right" vertical="center"/>
    </xf>
    <xf numFmtId="4" fontId="2" fillId="0" borderId="5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right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right" vertical="center" wrapText="1"/>
    </xf>
    <xf numFmtId="0" fontId="2" fillId="0" borderId="6" xfId="0" applyFont="1" applyBorder="1" applyAlignment="1">
      <alignment horizontal="justify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4" fontId="2" fillId="0" borderId="26" xfId="0" applyNumberFormat="1" applyFont="1" applyBorder="1" applyAlignment="1">
      <alignment horizontal="center" vertical="center" wrapText="1"/>
    </xf>
    <xf numFmtId="4" fontId="2" fillId="0" borderId="27" xfId="0" applyNumberFormat="1" applyFont="1" applyBorder="1" applyAlignment="1">
      <alignment horizontal="center" vertical="center" wrapText="1"/>
    </xf>
    <xf numFmtId="4" fontId="2" fillId="0" borderId="27" xfId="0" applyNumberFormat="1" applyFont="1" applyBorder="1" applyAlignment="1">
      <alignment horizontal="right" vertical="center" wrapText="1"/>
    </xf>
    <xf numFmtId="4" fontId="2" fillId="0" borderId="28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4" fontId="4" fillId="0" borderId="26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vertical="center" wrapText="1"/>
    </xf>
    <xf numFmtId="4" fontId="2" fillId="0" borderId="3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vertical="center" wrapText="1"/>
    </xf>
    <xf numFmtId="4" fontId="2" fillId="0" borderId="27" xfId="0" applyNumberFormat="1" applyFont="1" applyBorder="1" applyAlignment="1">
      <alignment vertical="center" wrapText="1"/>
    </xf>
    <xf numFmtId="4" fontId="2" fillId="0" borderId="28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4" fontId="2" fillId="0" borderId="5" xfId="0" applyNumberFormat="1" applyFont="1" applyBorder="1" applyAlignment="1">
      <alignment vertical="center"/>
    </xf>
    <xf numFmtId="4" fontId="2" fillId="0" borderId="27" xfId="0" applyNumberFormat="1" applyFont="1" applyBorder="1" applyAlignment="1">
      <alignment horizontal="right" vertical="center"/>
    </xf>
    <xf numFmtId="0" fontId="0" fillId="0" borderId="26" xfId="0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justify" vertical="center" wrapText="1"/>
    </xf>
    <xf numFmtId="4" fontId="9" fillId="0" borderId="27" xfId="0" applyNumberFormat="1" applyFont="1" applyBorder="1" applyAlignment="1">
      <alignment horizontal="right" vertical="center"/>
    </xf>
    <xf numFmtId="0" fontId="2" fillId="0" borderId="28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vertical="center"/>
    </xf>
    <xf numFmtId="0" fontId="11" fillId="0" borderId="11" xfId="0" applyFont="1" applyBorder="1" applyAlignment="1">
      <alignment vertical="center" wrapText="1"/>
    </xf>
    <xf numFmtId="14" fontId="11" fillId="0" borderId="11" xfId="0" applyNumberFormat="1" applyFont="1" applyBorder="1" applyAlignment="1">
      <alignment horizontal="center" vertical="center"/>
    </xf>
    <xf numFmtId="14" fontId="11" fillId="0" borderId="12" xfId="0" applyNumberFormat="1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vertical="center"/>
    </xf>
    <xf numFmtId="0" fontId="11" fillId="0" borderId="14" xfId="0" applyFont="1" applyBorder="1" applyAlignment="1">
      <alignment vertical="center" wrapText="1"/>
    </xf>
    <xf numFmtId="14" fontId="11" fillId="0" borderId="14" xfId="0" applyNumberFormat="1" applyFont="1" applyBorder="1" applyAlignment="1">
      <alignment horizontal="center" vertical="center"/>
    </xf>
    <xf numFmtId="14" fontId="11" fillId="0" borderId="15" xfId="0" applyNumberFormat="1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25" xfId="0" applyFont="1" applyBorder="1" applyAlignment="1">
      <alignment vertical="center"/>
    </xf>
    <xf numFmtId="14" fontId="11" fillId="0" borderId="25" xfId="0" applyNumberFormat="1" applyFont="1" applyBorder="1" applyAlignment="1">
      <alignment horizontal="center" vertical="center"/>
    </xf>
    <xf numFmtId="14" fontId="11" fillId="0" borderId="17" xfId="0" applyNumberFormat="1" applyFont="1" applyBorder="1" applyAlignment="1">
      <alignment horizontal="center" vertical="center"/>
    </xf>
    <xf numFmtId="0" fontId="11" fillId="0" borderId="25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3</xdr:col>
      <xdr:colOff>561975</xdr:colOff>
      <xdr:row>1</xdr:row>
      <xdr:rowOff>143045</xdr:rowOff>
    </xdr:to>
    <xdr:pic>
      <xdr:nvPicPr>
        <xdr:cNvPr id="2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6" y="0"/>
          <a:ext cx="1009649" cy="333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1</xdr:col>
      <xdr:colOff>1047751</xdr:colOff>
      <xdr:row>1</xdr:row>
      <xdr:rowOff>184305</xdr:rowOff>
    </xdr:to>
    <xdr:pic>
      <xdr:nvPicPr>
        <xdr:cNvPr id="2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726" y="0"/>
          <a:ext cx="1047750" cy="374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38</xdr:row>
      <xdr:rowOff>57150</xdr:rowOff>
    </xdr:from>
    <xdr:to>
      <xdr:col>1</xdr:col>
      <xdr:colOff>1181100</xdr:colOff>
      <xdr:row>40</xdr:row>
      <xdr:rowOff>28575</xdr:rowOff>
    </xdr:to>
    <xdr:pic>
      <xdr:nvPicPr>
        <xdr:cNvPr id="3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11734800"/>
          <a:ext cx="11715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1171575</xdr:colOff>
      <xdr:row>1</xdr:row>
      <xdr:rowOff>161925</xdr:rowOff>
    </xdr:to>
    <xdr:pic>
      <xdr:nvPicPr>
        <xdr:cNvPr id="2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2000" y="0"/>
          <a:ext cx="11715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zonasegura.seace.gob.pe/portal5ES.asp?_page_=352.34800" TargetMode="External"/><Relationship Id="rId1" Type="http://schemas.openxmlformats.org/officeDocument/2006/relationships/hyperlink" Target="http://zonasegura.seace.gob.pe/portal5ES.asp?_page_=352.34800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4:J23"/>
  <sheetViews>
    <sheetView tabSelected="1" topLeftCell="A12" workbookViewId="0">
      <selection activeCell="H19" sqref="H19"/>
    </sheetView>
  </sheetViews>
  <sheetFormatPr baseColWidth="10" defaultRowHeight="15"/>
  <cols>
    <col min="1" max="1" width="1" customWidth="1"/>
    <col min="2" max="2" width="2.28515625" customWidth="1"/>
    <col min="3" max="3" width="4.42578125" customWidth="1"/>
    <col min="4" max="4" width="27" customWidth="1"/>
    <col min="5" max="5" width="42.42578125" customWidth="1"/>
    <col min="6" max="6" width="9.42578125" customWidth="1"/>
    <col min="7" max="7" width="10.140625" customWidth="1"/>
  </cols>
  <sheetData>
    <row r="4" spans="2:10" ht="15.95" customHeight="1">
      <c r="B4" s="4" t="s">
        <v>14</v>
      </c>
      <c r="C4" s="75" t="s">
        <v>41</v>
      </c>
      <c r="D4" s="75"/>
      <c r="E4" s="75"/>
      <c r="F4" s="75"/>
      <c r="G4" s="75"/>
      <c r="H4" s="4"/>
      <c r="I4" s="4"/>
      <c r="J4" s="4"/>
    </row>
    <row r="5" spans="2:10" ht="15.95" customHeight="1">
      <c r="B5" s="4"/>
      <c r="C5" s="75" t="s">
        <v>15</v>
      </c>
      <c r="D5" s="75"/>
      <c r="E5" s="75"/>
      <c r="F5" s="75"/>
      <c r="G5" s="75"/>
    </row>
    <row r="6" spans="2:10" ht="6.75" customHeight="1" thickBot="1"/>
    <row r="7" spans="2:10" ht="30.75" customHeight="1" thickBot="1">
      <c r="C7" s="81" t="s">
        <v>68</v>
      </c>
      <c r="D7" s="82" t="s">
        <v>86</v>
      </c>
      <c r="E7" s="83" t="s">
        <v>85</v>
      </c>
      <c r="F7" s="82" t="s">
        <v>12</v>
      </c>
      <c r="G7" s="84" t="s">
        <v>13</v>
      </c>
    </row>
    <row r="8" spans="2:10" s="1" customFormat="1" ht="26.1" customHeight="1">
      <c r="C8" s="85">
        <v>1</v>
      </c>
      <c r="D8" s="86" t="s">
        <v>69</v>
      </c>
      <c r="E8" s="87" t="s">
        <v>166</v>
      </c>
      <c r="F8" s="88">
        <v>41654</v>
      </c>
      <c r="G8" s="89">
        <v>41655</v>
      </c>
    </row>
    <row r="9" spans="2:10" s="1" customFormat="1" ht="26.1" customHeight="1">
      <c r="C9" s="90">
        <v>2</v>
      </c>
      <c r="D9" s="91" t="s">
        <v>70</v>
      </c>
      <c r="E9" s="92" t="s">
        <v>167</v>
      </c>
      <c r="F9" s="93">
        <v>41676</v>
      </c>
      <c r="G9" s="94">
        <v>41676</v>
      </c>
    </row>
    <row r="10" spans="2:10" s="1" customFormat="1" ht="26.1" customHeight="1">
      <c r="C10" s="90">
        <v>3</v>
      </c>
      <c r="D10" s="91" t="s">
        <v>71</v>
      </c>
      <c r="E10" s="92" t="s">
        <v>168</v>
      </c>
      <c r="F10" s="93">
        <v>41684</v>
      </c>
      <c r="G10" s="94">
        <v>41687</v>
      </c>
    </row>
    <row r="11" spans="2:10" s="1" customFormat="1" ht="52.5" customHeight="1">
      <c r="C11" s="90">
        <v>4</v>
      </c>
      <c r="D11" s="91" t="s">
        <v>72</v>
      </c>
      <c r="E11" s="92" t="s">
        <v>169</v>
      </c>
      <c r="F11" s="93">
        <v>41698</v>
      </c>
      <c r="G11" s="94">
        <v>41701</v>
      </c>
    </row>
    <row r="12" spans="2:10" s="1" customFormat="1" ht="40.5" customHeight="1">
      <c r="C12" s="90">
        <v>5</v>
      </c>
      <c r="D12" s="91" t="s">
        <v>73</v>
      </c>
      <c r="E12" s="92" t="s">
        <v>170</v>
      </c>
      <c r="F12" s="93">
        <v>41715</v>
      </c>
      <c r="G12" s="94">
        <v>41715</v>
      </c>
    </row>
    <row r="13" spans="2:10" s="1" customFormat="1" ht="26.1" customHeight="1">
      <c r="C13" s="90">
        <v>6</v>
      </c>
      <c r="D13" s="91" t="s">
        <v>74</v>
      </c>
      <c r="E13" s="92" t="s">
        <v>171</v>
      </c>
      <c r="F13" s="93">
        <v>41719</v>
      </c>
      <c r="G13" s="94">
        <v>41723</v>
      </c>
    </row>
    <row r="14" spans="2:10" s="1" customFormat="1" ht="26.1" customHeight="1">
      <c r="C14" s="90">
        <v>7</v>
      </c>
      <c r="D14" s="91" t="s">
        <v>75</v>
      </c>
      <c r="E14" s="92" t="s">
        <v>172</v>
      </c>
      <c r="F14" s="93">
        <v>41788</v>
      </c>
      <c r="G14" s="94">
        <v>41793</v>
      </c>
    </row>
    <row r="15" spans="2:10" s="1" customFormat="1" ht="26.1" customHeight="1">
      <c r="C15" s="90">
        <v>8</v>
      </c>
      <c r="D15" s="91" t="s">
        <v>76</v>
      </c>
      <c r="E15" s="92" t="s">
        <v>173</v>
      </c>
      <c r="F15" s="93">
        <v>41801</v>
      </c>
      <c r="G15" s="94">
        <v>41808</v>
      </c>
    </row>
    <row r="16" spans="2:10" ht="26.1" customHeight="1">
      <c r="C16" s="90">
        <f>C15+1</f>
        <v>9</v>
      </c>
      <c r="D16" s="91" t="s">
        <v>77</v>
      </c>
      <c r="E16" s="92" t="s">
        <v>174</v>
      </c>
      <c r="F16" s="93">
        <v>41851</v>
      </c>
      <c r="G16" s="94">
        <v>41855</v>
      </c>
    </row>
    <row r="17" spans="3:7" ht="26.1" customHeight="1">
      <c r="C17" s="90">
        <f t="shared" ref="C17:C23" si="0">C16+1</f>
        <v>10</v>
      </c>
      <c r="D17" s="91" t="s">
        <v>78</v>
      </c>
      <c r="E17" s="92" t="s">
        <v>175</v>
      </c>
      <c r="F17" s="93">
        <v>41858</v>
      </c>
      <c r="G17" s="94">
        <v>41860</v>
      </c>
    </row>
    <row r="18" spans="3:7" ht="26.1" customHeight="1">
      <c r="C18" s="90">
        <f t="shared" si="0"/>
        <v>11</v>
      </c>
      <c r="D18" s="91" t="s">
        <v>79</v>
      </c>
      <c r="E18" s="92" t="s">
        <v>176</v>
      </c>
      <c r="F18" s="93">
        <v>41869</v>
      </c>
      <c r="G18" s="94">
        <v>41871</v>
      </c>
    </row>
    <row r="19" spans="3:7" ht="26.1" customHeight="1">
      <c r="C19" s="90">
        <f t="shared" si="0"/>
        <v>12</v>
      </c>
      <c r="D19" s="91" t="s">
        <v>80</v>
      </c>
      <c r="E19" s="92" t="s">
        <v>177</v>
      </c>
      <c r="F19" s="93">
        <v>41899</v>
      </c>
      <c r="G19" s="94">
        <v>41900</v>
      </c>
    </row>
    <row r="20" spans="3:7" ht="26.1" customHeight="1">
      <c r="C20" s="90">
        <f t="shared" si="0"/>
        <v>13</v>
      </c>
      <c r="D20" s="91" t="s">
        <v>81</v>
      </c>
      <c r="E20" s="92" t="s">
        <v>178</v>
      </c>
      <c r="F20" s="93">
        <v>41932</v>
      </c>
      <c r="G20" s="94">
        <v>41934</v>
      </c>
    </row>
    <row r="21" spans="3:7" ht="26.1" customHeight="1">
      <c r="C21" s="90">
        <f t="shared" si="0"/>
        <v>14</v>
      </c>
      <c r="D21" s="91" t="s">
        <v>82</v>
      </c>
      <c r="E21" s="92" t="s">
        <v>179</v>
      </c>
      <c r="F21" s="93">
        <v>41934</v>
      </c>
      <c r="G21" s="94">
        <v>41936</v>
      </c>
    </row>
    <row r="22" spans="3:7" ht="26.1" customHeight="1">
      <c r="C22" s="90">
        <f t="shared" si="0"/>
        <v>15</v>
      </c>
      <c r="D22" s="91" t="s">
        <v>83</v>
      </c>
      <c r="E22" s="91" t="s">
        <v>180</v>
      </c>
      <c r="F22" s="93">
        <v>41954</v>
      </c>
      <c r="G22" s="94">
        <v>41960</v>
      </c>
    </row>
    <row r="23" spans="3:7" ht="26.1" customHeight="1" thickBot="1">
      <c r="C23" s="95">
        <f t="shared" si="0"/>
        <v>16</v>
      </c>
      <c r="D23" s="96" t="s">
        <v>84</v>
      </c>
      <c r="E23" s="99" t="s">
        <v>181</v>
      </c>
      <c r="F23" s="97">
        <v>41996</v>
      </c>
      <c r="G23" s="98">
        <v>42002</v>
      </c>
    </row>
  </sheetData>
  <mergeCells count="2">
    <mergeCell ref="C5:G5"/>
    <mergeCell ref="C4:G4"/>
  </mergeCells>
  <pageMargins left="0.7" right="0.12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3:E90"/>
  <sheetViews>
    <sheetView topLeftCell="A40" workbookViewId="0">
      <selection activeCell="B4" sqref="B4:E4"/>
    </sheetView>
  </sheetViews>
  <sheetFormatPr baseColWidth="10" defaultRowHeight="15"/>
  <cols>
    <col min="1" max="1" width="1.28515625" customWidth="1"/>
    <col min="2" max="2" width="18.28515625" customWidth="1"/>
    <col min="3" max="3" width="44" customWidth="1"/>
    <col min="4" max="4" width="13.28515625" customWidth="1"/>
    <col min="5" max="5" width="25.85546875" customWidth="1"/>
  </cols>
  <sheetData>
    <row r="3" spans="2:5" ht="15.75">
      <c r="B3" s="78" t="s">
        <v>165</v>
      </c>
      <c r="C3" s="78"/>
      <c r="D3" s="78"/>
      <c r="E3" s="78"/>
    </row>
    <row r="4" spans="2:5" ht="15.75">
      <c r="B4" s="80" t="s">
        <v>164</v>
      </c>
      <c r="C4" s="80"/>
      <c r="D4" s="80"/>
      <c r="E4" s="80"/>
    </row>
    <row r="5" spans="2:5" ht="7.5" customHeight="1" thickBot="1"/>
    <row r="6" spans="2:5" s="1" customFormat="1" ht="28.5" customHeight="1" thickBot="1">
      <c r="B6" s="13" t="s">
        <v>123</v>
      </c>
      <c r="C6" s="14" t="s">
        <v>0</v>
      </c>
      <c r="D6" s="14" t="s">
        <v>44</v>
      </c>
      <c r="E6" s="15" t="s">
        <v>1</v>
      </c>
    </row>
    <row r="7" spans="2:5" s="1" customFormat="1" ht="26.1" customHeight="1">
      <c r="B7" s="30" t="s">
        <v>2</v>
      </c>
      <c r="C7" s="31" t="s">
        <v>87</v>
      </c>
      <c r="D7" s="32">
        <v>30900</v>
      </c>
      <c r="E7" s="33" t="s">
        <v>3</v>
      </c>
    </row>
    <row r="8" spans="2:5" s="1" customFormat="1" ht="18" customHeight="1">
      <c r="B8" s="34" t="s">
        <v>4</v>
      </c>
      <c r="C8" s="35" t="s">
        <v>27</v>
      </c>
      <c r="D8" s="36">
        <v>28479</v>
      </c>
      <c r="E8" s="37" t="s">
        <v>16</v>
      </c>
    </row>
    <row r="9" spans="2:5" s="1" customFormat="1" ht="26.1" customHeight="1">
      <c r="B9" s="34" t="s">
        <v>92</v>
      </c>
      <c r="C9" s="35" t="s">
        <v>116</v>
      </c>
      <c r="D9" s="36">
        <v>46787.7</v>
      </c>
      <c r="E9" s="37" t="s">
        <v>5</v>
      </c>
    </row>
    <row r="10" spans="2:5" s="1" customFormat="1" ht="26.1" customHeight="1">
      <c r="B10" s="34" t="s">
        <v>6</v>
      </c>
      <c r="C10" s="35" t="s">
        <v>88</v>
      </c>
      <c r="D10" s="36">
        <v>17990</v>
      </c>
      <c r="E10" s="37" t="s">
        <v>10</v>
      </c>
    </row>
    <row r="11" spans="2:5" s="1" customFormat="1" ht="26.1" customHeight="1">
      <c r="B11" s="34" t="s">
        <v>7</v>
      </c>
      <c r="C11" s="35" t="s">
        <v>28</v>
      </c>
      <c r="D11" s="36">
        <v>33200</v>
      </c>
      <c r="E11" s="37" t="s">
        <v>8</v>
      </c>
    </row>
    <row r="12" spans="2:5" s="1" customFormat="1" ht="26.1" customHeight="1">
      <c r="B12" s="38" t="s">
        <v>9</v>
      </c>
      <c r="C12" s="39" t="s">
        <v>17</v>
      </c>
      <c r="D12" s="40">
        <v>13930</v>
      </c>
      <c r="E12" s="41" t="s">
        <v>11</v>
      </c>
    </row>
    <row r="13" spans="2:5" s="1" customFormat="1" ht="25.5">
      <c r="B13" s="38" t="s">
        <v>20</v>
      </c>
      <c r="C13" s="39" t="s">
        <v>89</v>
      </c>
      <c r="D13" s="42">
        <v>47200</v>
      </c>
      <c r="E13" s="41" t="s">
        <v>98</v>
      </c>
    </row>
    <row r="14" spans="2:5" s="1" customFormat="1" ht="28.5" customHeight="1">
      <c r="B14" s="34" t="s">
        <v>21</v>
      </c>
      <c r="C14" s="35" t="s">
        <v>115</v>
      </c>
      <c r="D14" s="42">
        <v>113900</v>
      </c>
      <c r="E14" s="41" t="s">
        <v>97</v>
      </c>
    </row>
    <row r="15" spans="2:5" s="1" customFormat="1" ht="27.75" customHeight="1">
      <c r="B15" s="34" t="s">
        <v>22</v>
      </c>
      <c r="C15" s="35" t="s">
        <v>90</v>
      </c>
      <c r="D15" s="43">
        <v>24190</v>
      </c>
      <c r="E15" s="37" t="s">
        <v>96</v>
      </c>
    </row>
    <row r="16" spans="2:5" s="1" customFormat="1" ht="37.5" customHeight="1">
      <c r="B16" s="70" t="s">
        <v>23</v>
      </c>
      <c r="C16" s="35" t="s">
        <v>91</v>
      </c>
      <c r="D16" s="43">
        <v>39000</v>
      </c>
      <c r="E16" s="37" t="s">
        <v>95</v>
      </c>
    </row>
    <row r="17" spans="2:5" s="1" customFormat="1" ht="27.75" customHeight="1" thickBot="1">
      <c r="B17" s="71" t="s">
        <v>25</v>
      </c>
      <c r="C17" s="72" t="s">
        <v>93</v>
      </c>
      <c r="D17" s="73">
        <v>149430</v>
      </c>
      <c r="E17" s="74" t="s">
        <v>94</v>
      </c>
    </row>
    <row r="18" spans="2:5" s="1" customFormat="1">
      <c r="B18" s="23"/>
      <c r="C18" s="21"/>
      <c r="D18" s="24"/>
      <c r="E18" s="22"/>
    </row>
    <row r="19" spans="2:5" s="1" customFormat="1">
      <c r="B19" s="23"/>
      <c r="C19" s="16"/>
      <c r="D19" s="17"/>
      <c r="E19" s="25"/>
    </row>
    <row r="20" spans="2:5" s="1" customFormat="1" ht="15.75" thickBot="1">
      <c r="B20" s="26"/>
      <c r="C20" s="18"/>
      <c r="D20" s="27"/>
      <c r="E20" s="28"/>
    </row>
    <row r="21" spans="2:5" s="1" customFormat="1" ht="30.75" customHeight="1" thickBot="1">
      <c r="B21" s="13" t="s">
        <v>124</v>
      </c>
      <c r="C21" s="14" t="s">
        <v>42</v>
      </c>
      <c r="D21" s="14" t="str">
        <f>D6</f>
        <v>Monto Adjudicado S/.</v>
      </c>
      <c r="E21" s="15" t="s">
        <v>43</v>
      </c>
    </row>
    <row r="22" spans="2:5" s="1" customFormat="1">
      <c r="B22" s="45" t="s">
        <v>45</v>
      </c>
      <c r="C22" s="46" t="s">
        <v>102</v>
      </c>
      <c r="D22" s="32">
        <v>54251.68</v>
      </c>
      <c r="E22" s="47" t="s">
        <v>46</v>
      </c>
    </row>
    <row r="23" spans="2:5" s="1" customFormat="1">
      <c r="B23" s="48" t="s">
        <v>4</v>
      </c>
      <c r="C23" s="44" t="s">
        <v>99</v>
      </c>
      <c r="D23" s="36" t="s">
        <v>18</v>
      </c>
      <c r="E23" s="49" t="s">
        <v>103</v>
      </c>
    </row>
    <row r="24" spans="2:5" s="1" customFormat="1">
      <c r="B24" s="48" t="s">
        <v>19</v>
      </c>
      <c r="C24" s="44" t="s">
        <v>100</v>
      </c>
      <c r="D24" s="76" t="s">
        <v>51</v>
      </c>
      <c r="E24" s="77"/>
    </row>
    <row r="25" spans="2:5" s="1" customFormat="1" ht="25.5">
      <c r="B25" s="48" t="s">
        <v>6</v>
      </c>
      <c r="C25" s="44" t="s">
        <v>101</v>
      </c>
      <c r="D25" s="36">
        <v>49156</v>
      </c>
      <c r="E25" s="49" t="s">
        <v>117</v>
      </c>
    </row>
    <row r="26" spans="2:5" s="1" customFormat="1" ht="42.75" customHeight="1">
      <c r="B26" s="48" t="s">
        <v>7</v>
      </c>
      <c r="C26" s="44" t="s">
        <v>152</v>
      </c>
      <c r="D26" s="36">
        <v>88900</v>
      </c>
      <c r="E26" s="50" t="s">
        <v>104</v>
      </c>
    </row>
    <row r="27" spans="2:5" s="1" customFormat="1" ht="53.25" customHeight="1">
      <c r="B27" s="48" t="s">
        <v>9</v>
      </c>
      <c r="C27" s="44" t="s">
        <v>118</v>
      </c>
      <c r="D27" s="36">
        <v>56500</v>
      </c>
      <c r="E27" s="50" t="s">
        <v>104</v>
      </c>
    </row>
    <row r="28" spans="2:5" s="1" customFormat="1" ht="40.5" customHeight="1">
      <c r="B28" s="48" t="s">
        <v>20</v>
      </c>
      <c r="C28" s="44" t="s">
        <v>119</v>
      </c>
      <c r="D28" s="36">
        <v>67450</v>
      </c>
      <c r="E28" s="50" t="s">
        <v>105</v>
      </c>
    </row>
    <row r="29" spans="2:5" s="1" customFormat="1" ht="26.25" customHeight="1">
      <c r="B29" s="48" t="s">
        <v>21</v>
      </c>
      <c r="C29" s="44" t="s">
        <v>47</v>
      </c>
      <c r="D29" s="36">
        <v>59979.72</v>
      </c>
      <c r="E29" s="50" t="s">
        <v>106</v>
      </c>
    </row>
    <row r="30" spans="2:5" s="1" customFormat="1" ht="27.75" customHeight="1">
      <c r="B30" s="48" t="s">
        <v>22</v>
      </c>
      <c r="C30" s="44" t="s">
        <v>107</v>
      </c>
      <c r="D30" s="36">
        <v>128465.4</v>
      </c>
      <c r="E30" s="50" t="s">
        <v>108</v>
      </c>
    </row>
    <row r="31" spans="2:5" s="1" customFormat="1" ht="25.5">
      <c r="B31" s="48" t="s">
        <v>23</v>
      </c>
      <c r="C31" s="44" t="s">
        <v>109</v>
      </c>
      <c r="D31" s="36">
        <v>136050</v>
      </c>
      <c r="E31" s="50" t="s">
        <v>24</v>
      </c>
    </row>
    <row r="32" spans="2:5" s="1" customFormat="1" ht="25.5">
      <c r="B32" s="48" t="s">
        <v>25</v>
      </c>
      <c r="C32" s="44" t="s">
        <v>110</v>
      </c>
      <c r="D32" s="36">
        <v>110400</v>
      </c>
      <c r="E32" s="50" t="s">
        <v>111</v>
      </c>
    </row>
    <row r="33" spans="2:5" s="1" customFormat="1" ht="25.5">
      <c r="B33" s="48" t="s">
        <v>26</v>
      </c>
      <c r="C33" s="44" t="s">
        <v>112</v>
      </c>
      <c r="D33" s="76" t="s">
        <v>113</v>
      </c>
      <c r="E33" s="77"/>
    </row>
    <row r="34" spans="2:5" s="1" customFormat="1" ht="25.5">
      <c r="B34" s="48" t="s">
        <v>49</v>
      </c>
      <c r="C34" s="44" t="s">
        <v>48</v>
      </c>
      <c r="D34" s="36">
        <v>51988.08</v>
      </c>
      <c r="E34" s="51" t="s">
        <v>52</v>
      </c>
    </row>
    <row r="35" spans="2:5" s="1" customFormat="1" ht="24.75" customHeight="1">
      <c r="B35" s="48" t="s">
        <v>50</v>
      </c>
      <c r="C35" s="44" t="s">
        <v>114</v>
      </c>
      <c r="D35" s="76" t="s">
        <v>51</v>
      </c>
      <c r="E35" s="77"/>
    </row>
    <row r="36" spans="2:5" s="1" customFormat="1" ht="39.75" customHeight="1">
      <c r="B36" s="48" t="s">
        <v>53</v>
      </c>
      <c r="C36" s="44" t="s">
        <v>153</v>
      </c>
      <c r="D36" s="36">
        <v>66942.05</v>
      </c>
      <c r="E36" s="51" t="s">
        <v>120</v>
      </c>
    </row>
    <row r="37" spans="2:5" s="1" customFormat="1" ht="26.25" thickBot="1">
      <c r="B37" s="52" t="s">
        <v>54</v>
      </c>
      <c r="C37" s="53" t="s">
        <v>121</v>
      </c>
      <c r="D37" s="54">
        <v>74337.600000000006</v>
      </c>
      <c r="E37" s="55" t="s">
        <v>122</v>
      </c>
    </row>
    <row r="38" spans="2:5" s="1" customFormat="1">
      <c r="B38" s="19"/>
      <c r="C38" s="20"/>
      <c r="D38" s="19"/>
      <c r="E38" s="20"/>
    </row>
    <row r="39" spans="2:5" s="1" customFormat="1">
      <c r="B39" s="19"/>
      <c r="C39" s="20"/>
      <c r="D39" s="19"/>
      <c r="E39" s="20"/>
    </row>
    <row r="40" spans="2:5" s="1" customFormat="1">
      <c r="B40" s="19"/>
      <c r="C40" s="20"/>
      <c r="D40" s="19"/>
      <c r="E40" s="20"/>
    </row>
    <row r="41" spans="2:5" s="1" customFormat="1" ht="15.75" thickBot="1">
      <c r="C41" s="29"/>
    </row>
    <row r="42" spans="2:5" s="1" customFormat="1" ht="26.25" thickBot="1">
      <c r="B42" s="13" t="s">
        <v>125</v>
      </c>
      <c r="C42" s="14" t="str">
        <f>C21</f>
        <v>DESCRIPCION</v>
      </c>
      <c r="D42" s="14" t="str">
        <f>D21</f>
        <v>Monto Adjudicado S/.</v>
      </c>
      <c r="E42" s="15" t="str">
        <f>E21</f>
        <v>POSTOR ADJUDICADO</v>
      </c>
    </row>
    <row r="43" spans="2:5" s="1" customFormat="1" ht="25.5">
      <c r="B43" s="45" t="s">
        <v>45</v>
      </c>
      <c r="C43" s="46" t="s">
        <v>55</v>
      </c>
      <c r="D43" s="59">
        <v>340300</v>
      </c>
      <c r="E43" s="60" t="s">
        <v>126</v>
      </c>
    </row>
    <row r="44" spans="2:5" s="1" customFormat="1" ht="38.25">
      <c r="B44" s="48" t="s">
        <v>4</v>
      </c>
      <c r="C44" s="44" t="s">
        <v>127</v>
      </c>
      <c r="D44" s="61">
        <v>350064</v>
      </c>
      <c r="E44" s="51" t="s">
        <v>129</v>
      </c>
    </row>
    <row r="45" spans="2:5" s="1" customFormat="1" ht="38.25">
      <c r="B45" s="48" t="s">
        <v>19</v>
      </c>
      <c r="C45" s="44" t="s">
        <v>128</v>
      </c>
      <c r="D45" s="61">
        <v>201175.67999999999</v>
      </c>
      <c r="E45" s="51" t="s">
        <v>56</v>
      </c>
    </row>
    <row r="46" spans="2:5" s="1" customFormat="1" ht="69" customHeight="1">
      <c r="B46" s="48" t="s">
        <v>6</v>
      </c>
      <c r="C46" s="44" t="s">
        <v>130</v>
      </c>
      <c r="D46" s="61">
        <v>316319.96999999997</v>
      </c>
      <c r="E46" s="51" t="s">
        <v>131</v>
      </c>
    </row>
    <row r="47" spans="2:5" s="1" customFormat="1" ht="51">
      <c r="B47" s="48" t="s">
        <v>7</v>
      </c>
      <c r="C47" s="44" t="s">
        <v>133</v>
      </c>
      <c r="D47" s="61">
        <v>284000</v>
      </c>
      <c r="E47" s="51" t="s">
        <v>132</v>
      </c>
    </row>
    <row r="48" spans="2:5" s="1" customFormat="1" ht="25.5">
      <c r="B48" s="48" t="s">
        <v>9</v>
      </c>
      <c r="C48" s="44" t="s">
        <v>57</v>
      </c>
      <c r="D48" s="61">
        <v>300897.96000000002</v>
      </c>
      <c r="E48" s="51" t="s">
        <v>134</v>
      </c>
    </row>
    <row r="49" spans="2:5" s="1" customFormat="1" ht="25.5">
      <c r="B49" s="48" t="s">
        <v>20</v>
      </c>
      <c r="C49" s="44" t="s">
        <v>29</v>
      </c>
      <c r="D49" s="61">
        <v>202644</v>
      </c>
      <c r="E49" s="51" t="s">
        <v>135</v>
      </c>
    </row>
    <row r="50" spans="2:5" s="1" customFormat="1" ht="25.5">
      <c r="B50" s="48" t="s">
        <v>21</v>
      </c>
      <c r="C50" s="44" t="s">
        <v>137</v>
      </c>
      <c r="D50" s="76" t="s">
        <v>136</v>
      </c>
      <c r="E50" s="77"/>
    </row>
    <row r="51" spans="2:5" s="1" customFormat="1" ht="39" thickBot="1">
      <c r="B51" s="52" t="s">
        <v>22</v>
      </c>
      <c r="C51" s="53" t="s">
        <v>138</v>
      </c>
      <c r="D51" s="62">
        <v>347681.47</v>
      </c>
      <c r="E51" s="63" t="s">
        <v>97</v>
      </c>
    </row>
    <row r="52" spans="2:5" s="1" customFormat="1"/>
    <row r="53" spans="2:5" s="1" customFormat="1"/>
    <row r="54" spans="2:5" s="1" customFormat="1" ht="15.75" thickBot="1"/>
    <row r="55" spans="2:5" s="1" customFormat="1" ht="26.25" thickBot="1">
      <c r="B55" s="13" t="s">
        <v>150</v>
      </c>
      <c r="C55" s="14" t="s">
        <v>42</v>
      </c>
      <c r="D55" s="14" t="str">
        <f>D42</f>
        <v>Monto Adjudicado S/.</v>
      </c>
      <c r="E55" s="15" t="str">
        <f>E42</f>
        <v>POSTOR ADJUDICADO</v>
      </c>
    </row>
    <row r="56" spans="2:5" s="1" customFormat="1" ht="25.5">
      <c r="B56" s="56" t="s">
        <v>45</v>
      </c>
      <c r="C56" s="46" t="s">
        <v>30</v>
      </c>
      <c r="D56" s="32" t="s">
        <v>59</v>
      </c>
      <c r="E56" s="47" t="s">
        <v>139</v>
      </c>
    </row>
    <row r="57" spans="2:5" s="1" customFormat="1" ht="25.5">
      <c r="B57" s="57" t="s">
        <v>60</v>
      </c>
      <c r="C57" s="44" t="s">
        <v>140</v>
      </c>
      <c r="D57" s="67">
        <v>277856.17</v>
      </c>
      <c r="E57" s="49" t="s">
        <v>120</v>
      </c>
    </row>
    <row r="58" spans="2:5" s="1" customFormat="1" ht="39" thickBot="1">
      <c r="B58" s="58" t="s">
        <v>19</v>
      </c>
      <c r="C58" s="53" t="s">
        <v>141</v>
      </c>
      <c r="D58" s="68" t="s">
        <v>61</v>
      </c>
      <c r="E58" s="63" t="s">
        <v>62</v>
      </c>
    </row>
    <row r="59" spans="2:5" s="1" customFormat="1"/>
    <row r="60" spans="2:5" s="1" customFormat="1"/>
    <row r="61" spans="2:5" s="1" customFormat="1" ht="15.75" thickBot="1"/>
    <row r="62" spans="2:5" s="1" customFormat="1" ht="26.25" thickBot="1">
      <c r="B62" s="13" t="s">
        <v>151</v>
      </c>
      <c r="C62" s="14" t="s">
        <v>42</v>
      </c>
      <c r="D62" s="14" t="s">
        <v>44</v>
      </c>
      <c r="E62" s="15" t="s">
        <v>63</v>
      </c>
    </row>
    <row r="63" spans="2:5" s="1" customFormat="1" ht="26.25" customHeight="1">
      <c r="B63" s="64" t="s">
        <v>45</v>
      </c>
      <c r="C63" s="46" t="s">
        <v>146</v>
      </c>
      <c r="D63" s="32" t="s">
        <v>58</v>
      </c>
      <c r="E63" s="47" t="s">
        <v>142</v>
      </c>
    </row>
    <row r="64" spans="2:5" s="1" customFormat="1" ht="25.5">
      <c r="B64" s="65" t="s">
        <v>4</v>
      </c>
      <c r="C64" s="44" t="s">
        <v>145</v>
      </c>
      <c r="D64" s="36">
        <v>668670</v>
      </c>
      <c r="E64" s="49" t="s">
        <v>64</v>
      </c>
    </row>
    <row r="65" spans="2:5" s="1" customFormat="1" ht="38.25">
      <c r="B65" s="65" t="s">
        <v>19</v>
      </c>
      <c r="C65" s="44" t="s">
        <v>144</v>
      </c>
      <c r="D65" s="36">
        <v>533929.13</v>
      </c>
      <c r="E65" s="49" t="s">
        <v>97</v>
      </c>
    </row>
    <row r="66" spans="2:5" s="1" customFormat="1" ht="26.25" thickBot="1">
      <c r="B66" s="66" t="s">
        <v>6</v>
      </c>
      <c r="C66" s="53" t="s">
        <v>65</v>
      </c>
      <c r="D66" s="54">
        <v>655000</v>
      </c>
      <c r="E66" s="63" t="s">
        <v>143</v>
      </c>
    </row>
    <row r="67" spans="2:5" s="1" customFormat="1"/>
    <row r="68" spans="2:5" s="1" customFormat="1"/>
    <row r="69" spans="2:5" s="1" customFormat="1" ht="15.75" thickBot="1"/>
    <row r="70" spans="2:5" s="1" customFormat="1" ht="26.25" thickBot="1">
      <c r="B70" s="13" t="s">
        <v>66</v>
      </c>
      <c r="C70" s="14" t="str">
        <f>C62</f>
        <v>DESCRIPCION</v>
      </c>
      <c r="D70" s="14" t="str">
        <f>D62</f>
        <v>Monto Adjudicado S/.</v>
      </c>
      <c r="E70" s="15" t="str">
        <f>E62</f>
        <v>POSTOR AJUDICADO</v>
      </c>
    </row>
    <row r="71" spans="2:5" s="1" customFormat="1">
      <c r="B71" s="64" t="s">
        <v>45</v>
      </c>
      <c r="C71" s="46" t="s">
        <v>147</v>
      </c>
      <c r="D71" s="32">
        <v>174654.16</v>
      </c>
      <c r="E71" s="47" t="s">
        <v>148</v>
      </c>
    </row>
    <row r="72" spans="2:5" s="1" customFormat="1" ht="15.75" thickBot="1">
      <c r="B72" s="69" t="s">
        <v>4</v>
      </c>
      <c r="C72" s="53" t="s">
        <v>67</v>
      </c>
      <c r="D72" s="54">
        <v>155179.44</v>
      </c>
      <c r="E72" s="63" t="s">
        <v>149</v>
      </c>
    </row>
    <row r="73" spans="2:5" s="1" customFormat="1"/>
    <row r="74" spans="2:5" s="1" customFormat="1"/>
    <row r="75" spans="2:5" s="1" customFormat="1"/>
    <row r="76" spans="2:5" s="1" customFormat="1"/>
    <row r="77" spans="2:5" s="1" customFormat="1"/>
    <row r="78" spans="2:5" s="1" customFormat="1"/>
    <row r="79" spans="2:5" s="1" customFormat="1"/>
    <row r="80" spans="2:5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</sheetData>
  <mergeCells count="6">
    <mergeCell ref="B3:E3"/>
    <mergeCell ref="D24:E24"/>
    <mergeCell ref="D33:E33"/>
    <mergeCell ref="D35:E35"/>
    <mergeCell ref="D50:E50"/>
    <mergeCell ref="B4:E4"/>
  </mergeCells>
  <hyperlinks>
    <hyperlink ref="E13" r:id="rId1" display="http://zonasegura.seace.gob.pe/portal5ES.asp?_page_=352.34800"/>
    <hyperlink ref="E63" r:id="rId2" display="http://zonasegura.seace.gob.pe/portal5ES.asp?_page_=352.34800"/>
  </hyperlinks>
  <pageMargins left="0.70866141732283472" right="0.15748031496062992" top="0.35433070866141736" bottom="0.18" header="0.31496062992125984" footer="0.16"/>
  <pageSetup paperSize="9" scale="90" orientation="portrait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>
  <dimension ref="B3:C26"/>
  <sheetViews>
    <sheetView workbookViewId="0">
      <selection activeCell="C27" sqref="C27"/>
    </sheetView>
  </sheetViews>
  <sheetFormatPr baseColWidth="10" defaultRowHeight="15"/>
  <cols>
    <col min="1" max="1" width="5" customWidth="1"/>
    <col min="2" max="2" width="38" customWidth="1"/>
    <col min="3" max="3" width="39.7109375" customWidth="1"/>
  </cols>
  <sheetData>
    <row r="3" spans="2:3">
      <c r="B3" s="79" t="s">
        <v>154</v>
      </c>
      <c r="C3" s="79"/>
    </row>
    <row r="4" spans="2:3">
      <c r="B4" s="79" t="s">
        <v>155</v>
      </c>
      <c r="C4" s="79"/>
    </row>
    <row r="5" spans="2:3" ht="15.75" thickBot="1"/>
    <row r="6" spans="2:3" ht="15.75" thickBot="1">
      <c r="B6" s="2" t="s">
        <v>31</v>
      </c>
      <c r="C6" s="3" t="s">
        <v>32</v>
      </c>
    </row>
    <row r="7" spans="2:3" ht="14.1" customHeight="1">
      <c r="B7" s="5" t="s">
        <v>35</v>
      </c>
      <c r="C7" s="6"/>
    </row>
    <row r="8" spans="2:3" ht="14.1" customHeight="1">
      <c r="B8" s="7" t="s">
        <v>33</v>
      </c>
      <c r="C8" s="8" t="s">
        <v>34</v>
      </c>
    </row>
    <row r="9" spans="2:3" ht="14.1" customHeight="1">
      <c r="B9" s="12" t="s">
        <v>38</v>
      </c>
      <c r="C9" s="9"/>
    </row>
    <row r="10" spans="2:3" ht="14.1" customHeight="1">
      <c r="B10" s="7" t="s">
        <v>36</v>
      </c>
      <c r="C10" s="8" t="s">
        <v>37</v>
      </c>
    </row>
    <row r="11" spans="2:3" ht="14.1" customHeight="1">
      <c r="B11" s="12" t="s">
        <v>38</v>
      </c>
      <c r="C11" s="9"/>
    </row>
    <row r="12" spans="2:3" ht="14.1" customHeight="1" thickBot="1">
      <c r="B12" s="10" t="s">
        <v>39</v>
      </c>
      <c r="C12" s="11" t="s">
        <v>40</v>
      </c>
    </row>
    <row r="17" spans="2:3">
      <c r="B17" s="79" t="s">
        <v>156</v>
      </c>
      <c r="C17" s="79"/>
    </row>
    <row r="18" spans="2:3">
      <c r="B18" s="79" t="s">
        <v>157</v>
      </c>
      <c r="C18" s="79"/>
    </row>
    <row r="19" spans="2:3" ht="6.75" customHeight="1" thickBot="1"/>
    <row r="20" spans="2:3" ht="15.75" thickBot="1">
      <c r="B20" s="2" t="s">
        <v>31</v>
      </c>
      <c r="C20" s="3" t="s">
        <v>32</v>
      </c>
    </row>
    <row r="21" spans="2:3">
      <c r="B21" s="5" t="s">
        <v>35</v>
      </c>
      <c r="C21" s="6"/>
    </row>
    <row r="22" spans="2:3">
      <c r="B22" s="7" t="s">
        <v>158</v>
      </c>
      <c r="C22" s="8" t="s">
        <v>159</v>
      </c>
    </row>
    <row r="23" spans="2:3">
      <c r="B23" s="12" t="s">
        <v>38</v>
      </c>
      <c r="C23" s="9"/>
    </row>
    <row r="24" spans="2:3">
      <c r="B24" s="7" t="s">
        <v>161</v>
      </c>
      <c r="C24" s="8" t="s">
        <v>160</v>
      </c>
    </row>
    <row r="25" spans="2:3">
      <c r="B25" s="12" t="s">
        <v>38</v>
      </c>
      <c r="C25" s="9"/>
    </row>
    <row r="26" spans="2:3" ht="15.75" thickBot="1">
      <c r="B26" s="10" t="s">
        <v>162</v>
      </c>
      <c r="C26" s="11" t="s">
        <v>163</v>
      </c>
    </row>
  </sheetData>
  <mergeCells count="4">
    <mergeCell ref="B3:C3"/>
    <mergeCell ref="B4:C4"/>
    <mergeCell ref="B17:C17"/>
    <mergeCell ref="B18:C18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ModificacionesPAC-2014</vt:lpstr>
      <vt:lpstr>Ejecucion-PAC2014</vt:lpstr>
      <vt:lpstr>ComitéEspecial</vt:lpstr>
    </vt:vector>
  </TitlesOfParts>
  <Company>personal autorizado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cp:lastPrinted>2015-03-30T17:08:34Z</cp:lastPrinted>
  <dcterms:created xsi:type="dcterms:W3CDTF">2014-08-12T12:27:41Z</dcterms:created>
  <dcterms:modified xsi:type="dcterms:W3CDTF">2015-03-30T17:39:31Z</dcterms:modified>
</cp:coreProperties>
</file>